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ПВ\2.МОЛОДЫ ДУШОЙ\Форум серебряных в КОМИ 2022\РАБОЧИЕ ДОКУМЕНТЫ ПО ФОРУМУ\Смета\"/>
    </mc:Choice>
  </mc:AlternateContent>
  <bookViews>
    <workbookView xWindow="0" yWindow="0" windowWidth="28800" windowHeight="12375" tabRatio="500"/>
  </bookViews>
  <sheets>
    <sheet name="Сокращенный вариант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F23" i="1" l="1"/>
  <c r="F29" i="1" l="1"/>
  <c r="F31" i="1" s="1"/>
  <c r="F28" i="1"/>
  <c r="F25" i="1"/>
  <c r="F24" i="1"/>
  <c r="F20" i="1"/>
  <c r="F19" i="1"/>
  <c r="F18" i="1"/>
  <c r="F21" i="1"/>
  <c r="F16" i="1"/>
  <c r="F14" i="1"/>
</calcChain>
</file>

<file path=xl/sharedStrings.xml><?xml version="1.0" encoding="utf-8"?>
<sst xmlns="http://schemas.openxmlformats.org/spreadsheetml/2006/main" count="79" uniqueCount="62">
  <si>
    <t xml:space="preserve">Предварительная смета расходов для проведения 
Республиканского Форума "серебряных" волонтеров - 2022»                                                                              </t>
  </si>
  <si>
    <t>№ п/п</t>
  </si>
  <si>
    <t>Наименование статьи расходов</t>
  </si>
  <si>
    <t>Ед. измерения</t>
  </si>
  <si>
    <t>Стоимость за единицу (руб.)</t>
  </si>
  <si>
    <t>Кол-во единиц</t>
  </si>
  <si>
    <t>Общая стоимость (руб.)</t>
  </si>
  <si>
    <t>1.</t>
  </si>
  <si>
    <t>Транспортные расходы</t>
  </si>
  <si>
    <t>1.1.</t>
  </si>
  <si>
    <t>Проезд</t>
  </si>
  <si>
    <t>2.</t>
  </si>
  <si>
    <t>Услуги сторонних организаций</t>
  </si>
  <si>
    <t>2.1.</t>
  </si>
  <si>
    <t xml:space="preserve">Предоставление кулеров с водой </t>
  </si>
  <si>
    <t>услуга</t>
  </si>
  <si>
    <t xml:space="preserve">Размещение информационных материалов на фризовых панелях  </t>
  </si>
  <si>
    <t>2.3.</t>
  </si>
  <si>
    <t xml:space="preserve">Изготовление и монтаж, демонтаж рекламной растяжки </t>
  </si>
  <si>
    <t>2.4.</t>
  </si>
  <si>
    <t>Адаптация логотипа форума, изготовление макета растяжки, полиграфической продукции</t>
  </si>
  <si>
    <t>2.5.</t>
  </si>
  <si>
    <t>Техническое оснащение и сопровождение форума</t>
  </si>
  <si>
    <t>2.6.</t>
  </si>
  <si>
    <t>Услуги режиссера (ведущего)</t>
  </si>
  <si>
    <t>2.7.</t>
  </si>
  <si>
    <t xml:space="preserve">Организация комплексного обеда 
</t>
  </si>
  <si>
    <t>комплексный обед</t>
  </si>
  <si>
    <t>2.8.</t>
  </si>
  <si>
    <t>Мини-фуршет (vip)</t>
  </si>
  <si>
    <t>Итого:</t>
  </si>
  <si>
    <t>3.</t>
  </si>
  <si>
    <t>Издательские, полиграфические расходы</t>
  </si>
  <si>
    <t>3.1.</t>
  </si>
  <si>
    <t xml:space="preserve">Блокноты с брендированием
</t>
  </si>
  <si>
    <t>штука</t>
  </si>
  <si>
    <t>3.2.</t>
  </si>
  <si>
    <t xml:space="preserve">Ручки с брендированием </t>
  </si>
  <si>
    <t>3.3.</t>
  </si>
  <si>
    <t xml:space="preserve">Бейджи с брендированием 
</t>
  </si>
  <si>
    <t>3.4.</t>
  </si>
  <si>
    <t xml:space="preserve">Ролл-ап с логотипом 
</t>
  </si>
  <si>
    <t>3.5.</t>
  </si>
  <si>
    <t xml:space="preserve">Пресс-волл 
</t>
  </si>
  <si>
    <t>4.</t>
  </si>
  <si>
    <t>Расходные материалы</t>
  </si>
  <si>
    <t>4.1.</t>
  </si>
  <si>
    <t xml:space="preserve">Организация кофе-брейк
</t>
  </si>
  <si>
    <t>4.2.</t>
  </si>
  <si>
    <t>Благодарности</t>
  </si>
  <si>
    <t>4.3.</t>
  </si>
  <si>
    <t xml:space="preserve">Рамки </t>
  </si>
  <si>
    <t>штуки</t>
  </si>
  <si>
    <t>4.4.</t>
  </si>
  <si>
    <t>Сувениры для награждения</t>
  </si>
  <si>
    <t>4.5.</t>
  </si>
  <si>
    <t>Наклейки с логотипом</t>
  </si>
  <si>
    <t>ИТОГО:</t>
  </si>
  <si>
    <t>билеты</t>
  </si>
  <si>
    <t>4.6.</t>
  </si>
  <si>
    <t>Папка-конверт</t>
  </si>
  <si>
    <t>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</si>
</sst>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sz val="11"/>
      <name val="Calibri"/>
      <family val="2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2" fontId="1" fillId="2" borderId="5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top" wrapText="1"/>
    </xf>
    <xf numFmtId="0" fontId="2" fillId="2" borderId="0" xfId="0" applyFont="1" applyFill="1"/>
    <xf numFmtId="0" fontId="3" fillId="0" borderId="1" xfId="0" applyFont="1" applyBorder="1"/>
    <xf numFmtId="0" fontId="2" fillId="0" borderId="0" xfId="0" applyFont="1" applyAlignment="1">
      <alignment horizontal="right"/>
    </xf>
    <xf numFmtId="2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vertical="top"/>
    </xf>
    <xf numFmtId="0" fontId="5" fillId="0" borderId="0" xfId="0" applyFont="1"/>
    <xf numFmtId="2" fontId="2" fillId="0" borderId="0" xfId="0" applyNumberFormat="1" applyFont="1"/>
    <xf numFmtId="0" fontId="3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10" zoomScaleNormal="100" workbookViewId="0">
      <selection activeCell="I22" sqref="I22"/>
    </sheetView>
  </sheetViews>
  <sheetFormatPr defaultColWidth="8.28515625" defaultRowHeight="15" x14ac:dyDescent="0.25"/>
  <cols>
    <col min="1" max="1" width="5.7109375" style="1" customWidth="1"/>
    <col min="2" max="2" width="26.7109375" style="1" customWidth="1"/>
    <col min="3" max="3" width="21.85546875" style="1" customWidth="1"/>
    <col min="4" max="4" width="10.140625" style="1" customWidth="1"/>
    <col min="5" max="5" width="6.85546875" style="1" customWidth="1"/>
    <col min="6" max="6" width="11.140625" style="1" customWidth="1"/>
    <col min="7" max="16384" width="8.28515625" style="1"/>
  </cols>
  <sheetData>
    <row r="1" spans="1:7" ht="35.450000000000003" customHeight="1" x14ac:dyDescent="0.25">
      <c r="A1" s="27" t="s">
        <v>0</v>
      </c>
      <c r="B1" s="27"/>
      <c r="C1" s="27"/>
      <c r="D1" s="27"/>
      <c r="E1" s="27"/>
      <c r="F1" s="27"/>
    </row>
    <row r="2" spans="1:7" ht="38.25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</row>
    <row r="3" spans="1:7" x14ac:dyDescent="0.25">
      <c r="A3" s="2" t="s">
        <v>7</v>
      </c>
      <c r="B3" s="5" t="s">
        <v>8</v>
      </c>
      <c r="C3" s="6"/>
      <c r="D3" s="7"/>
      <c r="E3" s="8"/>
      <c r="F3" s="9"/>
    </row>
    <row r="4" spans="1:7" x14ac:dyDescent="0.25">
      <c r="A4" s="10" t="s">
        <v>9</v>
      </c>
      <c r="B4" s="11" t="s">
        <v>10</v>
      </c>
      <c r="C4" s="12" t="s">
        <v>58</v>
      </c>
      <c r="E4" s="24">
        <v>46</v>
      </c>
      <c r="F4" s="4">
        <v>46723.8</v>
      </c>
    </row>
    <row r="5" spans="1:7" x14ac:dyDescent="0.25">
      <c r="A5" s="14" t="s">
        <v>11</v>
      </c>
      <c r="B5" s="28" t="s">
        <v>12</v>
      </c>
      <c r="C5" s="28"/>
      <c r="D5" s="28"/>
      <c r="E5" s="28"/>
      <c r="F5" s="28"/>
    </row>
    <row r="6" spans="1:7" s="16" customFormat="1" ht="25.5" x14ac:dyDescent="0.25">
      <c r="A6" s="11" t="s">
        <v>13</v>
      </c>
      <c r="B6" s="11" t="s">
        <v>14</v>
      </c>
      <c r="C6" s="11" t="s">
        <v>15</v>
      </c>
      <c r="D6" s="15"/>
      <c r="E6" s="11">
        <v>1</v>
      </c>
      <c r="F6" s="15">
        <v>2000</v>
      </c>
    </row>
    <row r="7" spans="1:7" ht="26.25" customHeight="1" x14ac:dyDescent="0.25">
      <c r="A7" s="11" t="s">
        <v>61</v>
      </c>
      <c r="B7" s="11" t="s">
        <v>16</v>
      </c>
      <c r="C7" s="11" t="s">
        <v>15</v>
      </c>
      <c r="D7" s="15"/>
      <c r="E7" s="11">
        <v>1</v>
      </c>
      <c r="F7" s="15">
        <v>20000</v>
      </c>
    </row>
    <row r="8" spans="1:7" ht="27" customHeight="1" x14ac:dyDescent="0.25">
      <c r="A8" s="11" t="s">
        <v>17</v>
      </c>
      <c r="B8" s="11" t="s">
        <v>18</v>
      </c>
      <c r="C8" s="11" t="s">
        <v>15</v>
      </c>
      <c r="D8" s="15"/>
      <c r="E8" s="11">
        <v>1</v>
      </c>
      <c r="F8" s="15">
        <v>10000</v>
      </c>
    </row>
    <row r="9" spans="1:7" ht="38.25" x14ac:dyDescent="0.25">
      <c r="A9" s="11" t="s">
        <v>19</v>
      </c>
      <c r="B9" s="11" t="s">
        <v>20</v>
      </c>
      <c r="C9" s="11" t="s">
        <v>15</v>
      </c>
      <c r="D9" s="15"/>
      <c r="E9" s="11">
        <v>1</v>
      </c>
      <c r="F9" s="15">
        <v>5000</v>
      </c>
    </row>
    <row r="10" spans="1:7" ht="25.5" x14ac:dyDescent="0.25">
      <c r="A10" s="11" t="s">
        <v>21</v>
      </c>
      <c r="B10" s="11" t="s">
        <v>22</v>
      </c>
      <c r="C10" s="11" t="s">
        <v>15</v>
      </c>
      <c r="D10" s="15"/>
      <c r="E10" s="11">
        <v>1</v>
      </c>
      <c r="F10" s="15">
        <v>147000</v>
      </c>
    </row>
    <row r="11" spans="1:7" x14ac:dyDescent="0.25">
      <c r="A11" s="11" t="s">
        <v>23</v>
      </c>
      <c r="B11" s="11" t="s">
        <v>24</v>
      </c>
      <c r="C11" s="11" t="s">
        <v>15</v>
      </c>
      <c r="D11" s="15"/>
      <c r="E11" s="11">
        <v>1</v>
      </c>
      <c r="F11" s="15">
        <v>10000</v>
      </c>
    </row>
    <row r="12" spans="1:7" ht="25.9" customHeight="1" x14ac:dyDescent="0.25">
      <c r="A12" s="11" t="s">
        <v>25</v>
      </c>
      <c r="B12" s="11" t="s">
        <v>26</v>
      </c>
      <c r="C12" s="11" t="s">
        <v>27</v>
      </c>
      <c r="D12" s="15"/>
      <c r="E12" s="11">
        <v>80</v>
      </c>
      <c r="F12" s="15">
        <v>24000</v>
      </c>
    </row>
    <row r="13" spans="1:7" x14ac:dyDescent="0.25">
      <c r="A13" s="11" t="s">
        <v>28</v>
      </c>
      <c r="B13" s="11" t="s">
        <v>29</v>
      </c>
      <c r="C13" s="17" t="s">
        <v>15</v>
      </c>
      <c r="D13" s="17"/>
      <c r="E13" s="17">
        <v>1</v>
      </c>
      <c r="F13" s="17">
        <v>3070</v>
      </c>
      <c r="G13" s="18"/>
    </row>
    <row r="14" spans="1:7" ht="15.6" customHeight="1" x14ac:dyDescent="0.25">
      <c r="A14" s="29" t="s">
        <v>30</v>
      </c>
      <c r="B14" s="29"/>
      <c r="C14" s="29"/>
      <c r="D14" s="29"/>
      <c r="E14" s="29"/>
      <c r="F14" s="19">
        <f>SUM(F6:F13)</f>
        <v>221070</v>
      </c>
    </row>
    <row r="15" spans="1:7" ht="14.45" customHeight="1" x14ac:dyDescent="0.25">
      <c r="A15" s="3" t="s">
        <v>31</v>
      </c>
      <c r="B15" s="25" t="s">
        <v>32</v>
      </c>
      <c r="C15" s="25"/>
      <c r="D15" s="25"/>
      <c r="E15" s="25"/>
      <c r="F15" s="25"/>
    </row>
    <row r="16" spans="1:7" ht="18.75" customHeight="1" x14ac:dyDescent="0.25">
      <c r="A16" s="11" t="s">
        <v>33</v>
      </c>
      <c r="B16" s="11" t="s">
        <v>34</v>
      </c>
      <c r="C16" s="11" t="s">
        <v>35</v>
      </c>
      <c r="D16" s="15">
        <v>190</v>
      </c>
      <c r="E16" s="11">
        <v>45</v>
      </c>
      <c r="F16" s="15">
        <f>D16*E16</f>
        <v>8550</v>
      </c>
    </row>
    <row r="17" spans="1:11" ht="21" customHeight="1" x14ac:dyDescent="0.25">
      <c r="A17" s="11" t="s">
        <v>36</v>
      </c>
      <c r="B17" s="11" t="s">
        <v>37</v>
      </c>
      <c r="C17" s="11" t="s">
        <v>35</v>
      </c>
      <c r="D17" s="15">
        <v>78</v>
      </c>
      <c r="E17" s="11">
        <v>80</v>
      </c>
      <c r="F17" s="15">
        <v>6240</v>
      </c>
    </row>
    <row r="18" spans="1:11" ht="21" customHeight="1" x14ac:dyDescent="0.25">
      <c r="A18" s="11" t="s">
        <v>38</v>
      </c>
      <c r="B18" s="11" t="s">
        <v>39</v>
      </c>
      <c r="C18" s="11" t="s">
        <v>35</v>
      </c>
      <c r="D18" s="15">
        <v>187.5</v>
      </c>
      <c r="E18" s="11">
        <v>80</v>
      </c>
      <c r="F18" s="15">
        <f>D18*E18</f>
        <v>15000</v>
      </c>
    </row>
    <row r="19" spans="1:11" ht="20.25" customHeight="1" x14ac:dyDescent="0.25">
      <c r="A19" s="11" t="s">
        <v>40</v>
      </c>
      <c r="B19" s="11" t="s">
        <v>41</v>
      </c>
      <c r="C19" s="11" t="s">
        <v>35</v>
      </c>
      <c r="D19" s="15">
        <v>5900</v>
      </c>
      <c r="E19" s="11">
        <v>1</v>
      </c>
      <c r="F19" s="15">
        <f>D19*E19</f>
        <v>5900</v>
      </c>
      <c r="G19" s="18"/>
    </row>
    <row r="20" spans="1:11" ht="17.25" customHeight="1" x14ac:dyDescent="0.25">
      <c r="A20" s="11" t="s">
        <v>42</v>
      </c>
      <c r="B20" s="11" t="s">
        <v>43</v>
      </c>
      <c r="C20" s="11" t="s">
        <v>35</v>
      </c>
      <c r="D20" s="15">
        <v>12800</v>
      </c>
      <c r="E20" s="11">
        <v>1</v>
      </c>
      <c r="F20" s="15">
        <f>D20*E20</f>
        <v>12800</v>
      </c>
      <c r="G20" s="18"/>
    </row>
    <row r="21" spans="1:11" ht="15.6" customHeight="1" x14ac:dyDescent="0.25">
      <c r="A21" s="29" t="s">
        <v>30</v>
      </c>
      <c r="B21" s="29"/>
      <c r="C21" s="29"/>
      <c r="D21" s="29"/>
      <c r="E21" s="29"/>
      <c r="F21" s="19">
        <f>SUM(F16:F20)</f>
        <v>48490</v>
      </c>
    </row>
    <row r="22" spans="1:11" ht="14.45" customHeight="1" x14ac:dyDescent="0.25">
      <c r="A22" s="20" t="s">
        <v>44</v>
      </c>
      <c r="B22" s="25" t="s">
        <v>45</v>
      </c>
      <c r="C22" s="25"/>
      <c r="D22" s="25"/>
      <c r="E22" s="25"/>
      <c r="F22" s="25"/>
    </row>
    <row r="23" spans="1:11" ht="19.5" customHeight="1" x14ac:dyDescent="0.25">
      <c r="A23" s="11" t="s">
        <v>46</v>
      </c>
      <c r="B23" s="11" t="s">
        <v>47</v>
      </c>
      <c r="C23" s="11" t="s">
        <v>15</v>
      </c>
      <c r="D23" s="15">
        <v>10250.200000000001</v>
      </c>
      <c r="E23" s="11">
        <v>1</v>
      </c>
      <c r="F23" s="15">
        <f>D23*E23</f>
        <v>10250.200000000001</v>
      </c>
      <c r="K23" s="23"/>
    </row>
    <row r="24" spans="1:11" x14ac:dyDescent="0.25">
      <c r="A24" s="11" t="s">
        <v>48</v>
      </c>
      <c r="B24" s="11" t="s">
        <v>49</v>
      </c>
      <c r="C24" s="11" t="s">
        <v>35</v>
      </c>
      <c r="D24" s="15">
        <v>40</v>
      </c>
      <c r="E24" s="11">
        <v>45</v>
      </c>
      <c r="F24" s="15">
        <f>D24*E24</f>
        <v>1800</v>
      </c>
    </row>
    <row r="25" spans="1:11" x14ac:dyDescent="0.25">
      <c r="A25" s="11" t="s">
        <v>50</v>
      </c>
      <c r="B25" s="11" t="s">
        <v>51</v>
      </c>
      <c r="C25" s="12" t="s">
        <v>52</v>
      </c>
      <c r="D25" s="13">
        <v>200</v>
      </c>
      <c r="E25" s="12">
        <v>3</v>
      </c>
      <c r="F25" s="15">
        <f>D25*E25</f>
        <v>600</v>
      </c>
    </row>
    <row r="26" spans="1:11" x14ac:dyDescent="0.25">
      <c r="A26" s="12" t="s">
        <v>53</v>
      </c>
      <c r="B26" s="11" t="s">
        <v>60</v>
      </c>
      <c r="C26" s="12" t="s">
        <v>52</v>
      </c>
      <c r="D26" s="13">
        <v>23</v>
      </c>
      <c r="E26" s="12">
        <v>42</v>
      </c>
      <c r="F26" s="15">
        <f>D26*E26</f>
        <v>966</v>
      </c>
    </row>
    <row r="27" spans="1:11" x14ac:dyDescent="0.25">
      <c r="A27" s="12" t="s">
        <v>55</v>
      </c>
      <c r="B27" s="11" t="s">
        <v>54</v>
      </c>
      <c r="C27" s="12" t="s">
        <v>52</v>
      </c>
      <c r="D27" s="13">
        <v>6000</v>
      </c>
      <c r="E27" s="12">
        <v>3</v>
      </c>
      <c r="F27" s="15">
        <v>18000</v>
      </c>
    </row>
    <row r="28" spans="1:11" x14ac:dyDescent="0.25">
      <c r="A28" s="12" t="s">
        <v>59</v>
      </c>
      <c r="B28" s="11" t="s">
        <v>56</v>
      </c>
      <c r="C28" s="12" t="s">
        <v>52</v>
      </c>
      <c r="D28" s="13">
        <v>7</v>
      </c>
      <c r="E28" s="12">
        <v>300</v>
      </c>
      <c r="F28" s="15">
        <f>D28*E28</f>
        <v>2100</v>
      </c>
    </row>
    <row r="29" spans="1:11" ht="15.75" x14ac:dyDescent="0.25">
      <c r="A29" s="26" t="s">
        <v>30</v>
      </c>
      <c r="B29" s="26"/>
      <c r="C29" s="26"/>
      <c r="D29" s="26"/>
      <c r="E29" s="26"/>
      <c r="F29" s="21">
        <f>SUM(F23:F28)</f>
        <v>33716.199999999997</v>
      </c>
    </row>
    <row r="30" spans="1:11" x14ac:dyDescent="0.25">
      <c r="A30" s="22"/>
      <c r="B30" s="22"/>
    </row>
    <row r="31" spans="1:11" ht="15.75" x14ac:dyDescent="0.25">
      <c r="A31" s="26" t="s">
        <v>57</v>
      </c>
      <c r="B31" s="26"/>
      <c r="C31" s="26"/>
      <c r="D31" s="26"/>
      <c r="E31" s="26"/>
      <c r="F31" s="21">
        <f>F4+F14+F21+F29</f>
        <v>350000</v>
      </c>
      <c r="H31" s="23"/>
    </row>
  </sheetData>
  <mergeCells count="8">
    <mergeCell ref="B22:F22"/>
    <mergeCell ref="A29:E29"/>
    <mergeCell ref="A31:E31"/>
    <mergeCell ref="A1:F1"/>
    <mergeCell ref="B5:F5"/>
    <mergeCell ref="A14:E14"/>
    <mergeCell ref="B15:F15"/>
    <mergeCell ref="A21:E21"/>
  </mergeCells>
  <pageMargins left="0.7" right="0.7" top="0.75" bottom="0.75" header="0.51180555555555496" footer="0.51180555555555496"/>
  <pageSetup paperSize="9" scale="9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Сокращенный вариант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m.puchkova</dc:creator>
  <dc:description/>
  <cp:lastModifiedBy>Пучкова Марина Николаевна</cp:lastModifiedBy>
  <cp:revision>4</cp:revision>
  <cp:lastPrinted>2022-09-28T05:57:37Z</cp:lastPrinted>
  <dcterms:created xsi:type="dcterms:W3CDTF">2006-09-16T00:00:00Z</dcterms:created>
  <dcterms:modified xsi:type="dcterms:W3CDTF">2022-09-28T05:58:07Z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