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tichkinaAnA\Desktop\Птичкина\Камеры БР\Отчеты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B20" i="1"/>
  <c r="A17" i="1"/>
  <c r="B17" i="1"/>
  <c r="B14" i="1"/>
  <c r="T3" i="1"/>
</calcChain>
</file>

<file path=xl/sharedStrings.xml><?xml version="1.0" encoding="utf-8"?>
<sst xmlns="http://schemas.openxmlformats.org/spreadsheetml/2006/main" count="67" uniqueCount="30">
  <si>
    <t>Воскресенск</t>
  </si>
  <si>
    <t>Кривякино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</si>
  <si>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</si>
  <si>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</si>
  <si>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</si>
  <si>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</si>
  <si>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</si>
  <si>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</si>
  <si>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</si>
  <si>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</si>
  <si>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</si>
  <si>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</si>
  <si>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</si>
  <si>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</si>
  <si>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II полугодие</t>
  </si>
  <si>
    <t>Год</t>
  </si>
  <si>
    <t>2021год</t>
  </si>
  <si>
    <t>Iквартал</t>
  </si>
  <si>
    <t>IIквартал</t>
  </si>
  <si>
    <t>IIIквартал</t>
  </si>
  <si>
    <t>IVквартал</t>
  </si>
  <si>
    <t>2022год</t>
  </si>
  <si>
    <t>2023год</t>
  </si>
  <si>
    <t xml:space="preserve"> I полугодие</t>
  </si>
  <si>
    <t>Прирост</t>
  </si>
  <si>
    <t>2022 год в стравнении с 2021</t>
  </si>
  <si>
    <t>2023 год в стравнении с 2022</t>
  </si>
  <si>
    <t>Разница</t>
  </si>
  <si>
    <t>2023 год в стравнении с 2021</t>
  </si>
  <si>
    <r>
      <rPr>
        <b/>
        <sz val="10"/>
        <color theme="1"/>
        <rFont val="Arial"/>
        <family val="2"/>
        <charset val="204"/>
      </rPr>
      <t xml:space="preserve">Июнь </t>
    </r>
    <r>
      <rPr>
        <sz val="10"/>
        <color theme="1"/>
        <rFont val="Arial"/>
        <family val="2"/>
        <charset val="204"/>
      </rPr>
      <t>(Установка камер)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</si>
</sst>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A19" sqref="A19:C20"/>
    </sheetView>
  </sheetViews>
  <sheetFormatPr defaultRowHeight="15" x14ac:dyDescent="0.25"/>
  <cols>
    <col min="1" max="6" width="9.140625" style="6"/>
    <col min="7" max="7" width="12" style="6" customWidth="1"/>
    <col min="8" max="16" width="9.140625" style="6"/>
    <col min="17" max="17" width="9.85546875" style="6" customWidth="1"/>
    <col min="18" max="18" width="15" style="6" customWidth="1"/>
    <col min="19" max="19" width="12.7109375" style="6" customWidth="1"/>
    <col min="20" max="20" width="16.28515625" style="6" customWidth="1"/>
    <col min="21" max="16384" width="9.140625" style="6"/>
  </cols>
  <sheetData>
    <row r="1" spans="1:21" ht="16.5" x14ac:dyDescent="0.25">
      <c r="A1" s="4" t="s">
        <v>0</v>
      </c>
      <c r="B1" s="4"/>
      <c r="C1" s="4" t="s">
        <v>1</v>
      </c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1" ht="38.25" x14ac:dyDescent="0.25">
      <c r="A2" s="7" t="s">
        <v>16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29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8" t="s">
        <v>17</v>
      </c>
      <c r="O2" s="8" t="s">
        <v>18</v>
      </c>
      <c r="P2" s="8" t="s">
        <v>19</v>
      </c>
      <c r="Q2" s="8" t="s">
        <v>20</v>
      </c>
      <c r="R2" s="9" t="s">
        <v>23</v>
      </c>
      <c r="S2" s="9" t="s">
        <v>14</v>
      </c>
      <c r="T2" s="2" t="s">
        <v>15</v>
      </c>
      <c r="U2" s="10"/>
    </row>
    <row r="3" spans="1:21" x14ac:dyDescent="0.25">
      <c r="A3" s="7"/>
      <c r="B3" s="1">
        <v>19200</v>
      </c>
      <c r="C3" s="11">
        <v>11310</v>
      </c>
      <c r="D3" s="11">
        <v>19680</v>
      </c>
      <c r="E3" s="11">
        <v>16978</v>
      </c>
      <c r="F3" s="11">
        <v>21940</v>
      </c>
      <c r="G3" s="11">
        <v>59110</v>
      </c>
      <c r="H3" s="11">
        <v>84560</v>
      </c>
      <c r="I3" s="11">
        <v>99350</v>
      </c>
      <c r="J3" s="11">
        <v>28930</v>
      </c>
      <c r="K3" s="11">
        <v>18180</v>
      </c>
      <c r="L3" s="11">
        <v>12300</v>
      </c>
      <c r="M3" s="11">
        <v>15295</v>
      </c>
      <c r="N3" s="12">
        <v>50190</v>
      </c>
      <c r="O3" s="12">
        <v>98028</v>
      </c>
      <c r="P3" s="12">
        <v>212840</v>
      </c>
      <c r="Q3" s="12">
        <v>45775</v>
      </c>
      <c r="R3" s="13">
        <v>148218</v>
      </c>
      <c r="S3" s="13">
        <v>258615</v>
      </c>
      <c r="T3" s="3">
        <f>SUM(B3:M3)</f>
        <v>406833</v>
      </c>
      <c r="U3" s="10"/>
    </row>
    <row r="5" spans="1:21" x14ac:dyDescent="0.25">
      <c r="A5" s="7" t="s">
        <v>21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8" t="s">
        <v>17</v>
      </c>
      <c r="O5" s="8" t="s">
        <v>18</v>
      </c>
      <c r="P5" s="8" t="s">
        <v>19</v>
      </c>
      <c r="Q5" s="8" t="s">
        <v>20</v>
      </c>
      <c r="R5" s="9" t="s">
        <v>23</v>
      </c>
      <c r="S5" s="9" t="s">
        <v>14</v>
      </c>
      <c r="T5" s="2" t="s">
        <v>15</v>
      </c>
      <c r="U5" s="10"/>
    </row>
    <row r="6" spans="1:21" x14ac:dyDescent="0.25">
      <c r="A6" s="7"/>
      <c r="B6" s="1">
        <v>33340</v>
      </c>
      <c r="C6" s="1">
        <v>67838</v>
      </c>
      <c r="D6" s="1">
        <v>79884</v>
      </c>
      <c r="E6" s="1">
        <v>84101</v>
      </c>
      <c r="F6" s="1">
        <v>157835</v>
      </c>
      <c r="G6" s="1">
        <v>165255</v>
      </c>
      <c r="H6" s="1">
        <v>126923</v>
      </c>
      <c r="I6" s="1">
        <v>131349</v>
      </c>
      <c r="J6" s="1">
        <v>89976</v>
      </c>
      <c r="K6" s="1">
        <v>100963</v>
      </c>
      <c r="L6" s="1">
        <v>79266</v>
      </c>
      <c r="M6" s="1">
        <v>72509</v>
      </c>
      <c r="N6" s="8">
        <v>181062</v>
      </c>
      <c r="O6" s="8">
        <v>407191</v>
      </c>
      <c r="P6" s="8">
        <v>348248</v>
      </c>
      <c r="Q6" s="8">
        <v>252738</v>
      </c>
      <c r="R6" s="9">
        <v>588253</v>
      </c>
      <c r="S6" s="9">
        <v>600986</v>
      </c>
      <c r="T6" s="2">
        <v>1189239</v>
      </c>
      <c r="U6" s="10"/>
    </row>
    <row r="8" spans="1:21" x14ac:dyDescent="0.25">
      <c r="A8" s="7" t="s">
        <v>22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  <c r="L8" s="1" t="s">
        <v>12</v>
      </c>
      <c r="M8" s="1" t="s">
        <v>13</v>
      </c>
      <c r="N8" s="8" t="s">
        <v>17</v>
      </c>
      <c r="O8" s="8" t="s">
        <v>18</v>
      </c>
      <c r="P8" s="8" t="s">
        <v>19</v>
      </c>
      <c r="Q8" s="8" t="s">
        <v>20</v>
      </c>
      <c r="R8" s="9" t="s">
        <v>23</v>
      </c>
      <c r="S8" s="9" t="s">
        <v>14</v>
      </c>
      <c r="T8" s="2" t="s">
        <v>15</v>
      </c>
      <c r="U8" s="10"/>
    </row>
    <row r="9" spans="1:21" x14ac:dyDescent="0.25">
      <c r="A9" s="7"/>
      <c r="B9" s="1">
        <v>72067</v>
      </c>
      <c r="C9" s="1">
        <v>74300</v>
      </c>
      <c r="D9" s="1">
        <v>64218</v>
      </c>
      <c r="E9" s="1">
        <v>109594</v>
      </c>
      <c r="F9" s="1">
        <v>122196</v>
      </c>
      <c r="G9" s="1">
        <v>140031</v>
      </c>
      <c r="H9" s="1">
        <v>118207</v>
      </c>
      <c r="I9" s="1">
        <v>95458</v>
      </c>
      <c r="J9" s="1">
        <v>100253</v>
      </c>
      <c r="K9" s="1">
        <v>42486</v>
      </c>
      <c r="L9" s="1">
        <v>0</v>
      </c>
      <c r="M9" s="1">
        <v>0</v>
      </c>
      <c r="N9" s="8">
        <v>210585</v>
      </c>
      <c r="O9" s="8">
        <v>371821</v>
      </c>
      <c r="P9" s="8">
        <v>313918</v>
      </c>
      <c r="Q9" s="8">
        <v>42486</v>
      </c>
      <c r="R9" s="9">
        <v>582406</v>
      </c>
      <c r="S9" s="9">
        <v>356404</v>
      </c>
      <c r="T9" s="2">
        <v>938810</v>
      </c>
      <c r="U9" s="10"/>
    </row>
    <row r="10" spans="1:2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1" x14ac:dyDescent="0.25">
      <c r="A11" s="15"/>
      <c r="B11" s="15"/>
      <c r="C11" s="15"/>
    </row>
    <row r="12" spans="1:21" x14ac:dyDescent="0.25">
      <c r="A12" s="18" t="s">
        <v>27</v>
      </c>
      <c r="B12" s="19"/>
      <c r="C12" s="20"/>
      <c r="D12" s="10"/>
    </row>
    <row r="13" spans="1:21" x14ac:dyDescent="0.25">
      <c r="A13" s="16" t="s">
        <v>25</v>
      </c>
      <c r="B13" s="16"/>
      <c r="C13" s="16"/>
      <c r="D13" s="10"/>
    </row>
    <row r="14" spans="1:21" x14ac:dyDescent="0.25">
      <c r="A14" s="17" t="s">
        <v>24</v>
      </c>
      <c r="B14" s="22">
        <f>T6-T3</f>
        <v>782406</v>
      </c>
      <c r="C14" s="23"/>
      <c r="D14" s="10"/>
    </row>
    <row r="15" spans="1:21" x14ac:dyDescent="0.25">
      <c r="A15" s="24"/>
      <c r="B15" s="24"/>
      <c r="C15" s="24"/>
    </row>
    <row r="16" spans="1:21" x14ac:dyDescent="0.25">
      <c r="A16" s="16" t="s">
        <v>26</v>
      </c>
      <c r="B16" s="16"/>
      <c r="C16" s="16"/>
      <c r="D16" s="10"/>
    </row>
    <row r="17" spans="1:4" x14ac:dyDescent="0.25">
      <c r="A17" s="17" t="str">
        <f>A14</f>
        <v>Прирост</v>
      </c>
      <c r="B17" s="25">
        <f>T9-(N6+O6+P6)</f>
        <v>2309</v>
      </c>
      <c r="C17" s="25"/>
      <c r="D17" s="10"/>
    </row>
    <row r="18" spans="1:4" x14ac:dyDescent="0.25">
      <c r="A18" s="24"/>
      <c r="B18" s="24"/>
      <c r="C18" s="24"/>
    </row>
    <row r="19" spans="1:4" x14ac:dyDescent="0.25">
      <c r="A19" s="16" t="s">
        <v>28</v>
      </c>
      <c r="B19" s="16"/>
      <c r="C19" s="16"/>
      <c r="D19" s="10"/>
    </row>
    <row r="20" spans="1:4" x14ac:dyDescent="0.25">
      <c r="A20" s="17" t="str">
        <f>A17</f>
        <v>Прирост</v>
      </c>
      <c r="B20" s="21">
        <f>(N9+O9+I9+J9)-(N3+O3+I3+J3)</f>
        <v>501619</v>
      </c>
      <c r="C20" s="21"/>
      <c r="D20" s="10"/>
    </row>
    <row r="21" spans="1:4" x14ac:dyDescent="0.25">
      <c r="A21" s="14"/>
      <c r="B21" s="14"/>
      <c r="C21" s="14"/>
    </row>
  </sheetData>
  <mergeCells count="12">
    <mergeCell ref="A16:C16"/>
    <mergeCell ref="A19:C19"/>
    <mergeCell ref="A12:C12"/>
    <mergeCell ref="B14:C14"/>
    <mergeCell ref="B17:C17"/>
    <mergeCell ref="B20:C20"/>
    <mergeCell ref="A1:B1"/>
    <mergeCell ref="C1:D1"/>
    <mergeCell ref="A2:A3"/>
    <mergeCell ref="A5:A6"/>
    <mergeCell ref="A8:A9"/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Птичкина Анастасия Александровна</dc:creator>
  <cp:lastModifiedBy>Птичкина Анастасия Александровна</cp:lastModifiedBy>
  <dcterms:created xsi:type="dcterms:W3CDTF">2023-10-25T15:20:21Z</dcterms:created>
  <dcterms:modified xsi:type="dcterms:W3CDTF">2023-10-25T15:49:10Z</dcterms:modified>
</cp:coreProperties>
</file>